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jdeicmane\Desktop\"/>
    </mc:Choice>
  </mc:AlternateContent>
  <xr:revisionPtr revIDLastSave="0" documentId="8_{D145B8B2-616F-48E8-92C9-7EEA1679E2C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ielikums40" sheetId="104" r:id="rId1"/>
  </sheets>
  <externalReferences>
    <externalReference r:id="rId2"/>
  </externalReferences>
  <definedNames>
    <definedName name="BEx3ATHHUCGCIRND8KLAREDV3L40" hidden="1">[1]HEADER!#REF!</definedName>
    <definedName name="BEx3QB2RILYEXIROLAFCWQMOJXMN" hidden="1">[1]HEADER!#REF!</definedName>
    <definedName name="BEx3RIJ9LXPXWNF4BFBFA4ILG6AY" hidden="1">[1]HEADER!#REF!</definedName>
    <definedName name="BEx3T3XEKJ0I8634YNR6MPN3OBQL" hidden="1">[1]HEADER!#REF!</definedName>
    <definedName name="BEx73MBHXPGN5MLC2IC6RCMRLO6D" hidden="1">[1]HEADER!#REF!</definedName>
    <definedName name="BEx7KKYHXVDNTR0VZKUAIUQCSOP9" hidden="1">[1]HEADER!#REF!</definedName>
    <definedName name="BEx9EDPXWEPLE7S1KH5K8GGFZKC0" hidden="1">[1]HEADER!#REF!</definedName>
    <definedName name="BExBE9K6C6Q27ZVX3WOCP2J41BHY" hidden="1">[1]HEADER!#REF!</definedName>
    <definedName name="BExCQGR4Z3D1E5XRGMT5VWBAFBXW" hidden="1">[1]ZQZBC_PLN__04_03_10!#REF!</definedName>
    <definedName name="BExMP7OQLL0R8VO1CGH6H677G4ZU" hidden="1">[1]HEADER!#REF!</definedName>
    <definedName name="BExO50CMJCMLOGHRH7OH9FMGVTSS" hidden="1">[1]HEADER!#REF!</definedName>
    <definedName name="BExOA3RQ9DFFMJC5QYZ23ZT9RUN8" hidden="1">[1]HEADER!#REF!</definedName>
    <definedName name="BExS6S40JMF44ZTMXW3UE4WW9B54" hidden="1">[1]HEADER!#REF!</definedName>
    <definedName name="BExU5I577AMALET6AIZ4P1LRV9CU" hidden="1">[1]ZQZBC_PLN__04_03_10!#REF!</definedName>
    <definedName name="BExU7EBQBMZVYUSS9YS0I4JESH9L" hidden="1">[1]HEADER!#REF!</definedName>
    <definedName name="BExUC9I2YXGSCVE8W0KZ56D3E9UX" hidden="1">[1]HEADER!#REF!</definedName>
    <definedName name="BExZJQJI4H09EC94GXCLZDAB05VB" hidden="1">[1]HEADER!#REF!</definedName>
    <definedName name="_xlnm.Print_Area" localSheetId="0">Pielikums40!$A$1:$F$66</definedName>
    <definedName name="_xlnm.Print_Titles" localSheetId="0">Pielikums40!$8:$8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04" l="1"/>
  <c r="B53" i="104"/>
  <c r="C51" i="104"/>
  <c r="C50" i="104" s="1"/>
  <c r="C49" i="104" s="1"/>
  <c r="B51" i="104"/>
  <c r="B50" i="104" s="1"/>
  <c r="B49" i="104" s="1"/>
  <c r="C46" i="104"/>
  <c r="B46" i="104"/>
  <c r="F43" i="104"/>
  <c r="F42" i="104" s="1"/>
  <c r="F41" i="104" s="1"/>
  <c r="E43" i="104"/>
  <c r="E42" i="104" s="1"/>
  <c r="E41" i="104" s="1"/>
  <c r="C43" i="104"/>
  <c r="B43" i="104"/>
  <c r="F39" i="104"/>
  <c r="F38" i="104" s="1"/>
  <c r="E39" i="104"/>
  <c r="E38" i="104" s="1"/>
  <c r="C39" i="104"/>
  <c r="C38" i="104" s="1"/>
  <c r="B39" i="104"/>
  <c r="B38" i="104" s="1"/>
  <c r="B42" i="104" l="1"/>
  <c r="B41" i="104" s="1"/>
  <c r="C42" i="104"/>
  <c r="C41" i="104" s="1"/>
  <c r="C27" i="104" l="1"/>
  <c r="C25" i="104"/>
  <c r="C24" i="104" s="1"/>
  <c r="C23" i="104" s="1"/>
  <c r="C20" i="104"/>
  <c r="C17" i="104"/>
  <c r="C13" i="104"/>
  <c r="C12" i="104" s="1"/>
  <c r="B25" i="104"/>
  <c r="B24" i="104" s="1"/>
  <c r="B23" i="104" s="1"/>
  <c r="B20" i="104"/>
  <c r="B17" i="104"/>
  <c r="B27" i="104"/>
  <c r="B13" i="104"/>
  <c r="B12" i="104" s="1"/>
  <c r="B16" i="104" l="1"/>
  <c r="C16" i="104"/>
  <c r="C15" i="104" s="1"/>
  <c r="B15" i="104"/>
  <c r="F17" i="104"/>
  <c r="F16" i="104" s="1"/>
  <c r="F15" i="104" s="1"/>
  <c r="F13" i="104"/>
  <c r="F12" i="104" s="1"/>
  <c r="E17" i="104"/>
  <c r="E16" i="104" s="1"/>
  <c r="E15" i="104" s="1"/>
  <c r="E13" i="104"/>
  <c r="E12" i="104" s="1"/>
</calcChain>
</file>

<file path=xl/sharedStrings.xml><?xml version="1.0" encoding="utf-8"?>
<sst xmlns="http://schemas.openxmlformats.org/spreadsheetml/2006/main" count="86" uniqueCount="37">
  <si>
    <t xml:space="preserve"> </t>
  </si>
  <si>
    <t>Uzturēšanas izdevumi</t>
  </si>
  <si>
    <t>Kapitālie izdevumi</t>
  </si>
  <si>
    <t xml:space="preserve">Priekšlikumi valsts budžeta likumprojekta  pielikumu izskatīšanai Saeimā otrajā lasījumā </t>
  </si>
  <si>
    <t>Pieņemts pirmajā lasījumā</t>
  </si>
  <si>
    <t>Piezīme. *Dokumenta rekvizītu "paraksts" neaizpilda, ja elektroniskais dokuments ir sagatavots atbilstoši normatīvajiem aktiem par elektronisko dokumentu noformēšanu.</t>
  </si>
  <si>
    <t>Priekšlikums par izmaiņām</t>
  </si>
  <si>
    <t>Veidlapa Nr. 26</t>
  </si>
  <si>
    <t>74. Gadskārtējā valsts budžeta izpildes procesā pārdalāmais finansējums</t>
  </si>
  <si>
    <t>4.pielikums</t>
  </si>
  <si>
    <t>02.00.00 Līdzekļi neparedzētiem gadījumiem</t>
  </si>
  <si>
    <t>Resursi izdevumu segšanai</t>
  </si>
  <si>
    <t>Dotācija no vispārējiem ieņēmumiem</t>
  </si>
  <si>
    <t>Vispārējā kārtībā sadalāmā dotācija no vispārējiem ieņēmumiem</t>
  </si>
  <si>
    <t>Izdevumi – kopā</t>
  </si>
  <si>
    <t>Subsīdijas, dotācijas, sociālie maksājumi un kompensācijas</t>
  </si>
  <si>
    <t>Subsīdijas un dotācijas</t>
  </si>
  <si>
    <t>01. Valsts prezidenta kanceleja</t>
  </si>
  <si>
    <t>Kārtējie izdevumi</t>
  </si>
  <si>
    <t>Atlīdzība</t>
  </si>
  <si>
    <t>Preces un pakalpojumi</t>
  </si>
  <si>
    <t>Sociāla rakstura maksājumi un kompensācijas</t>
  </si>
  <si>
    <t>Transferti viena budžeta veida ietvaros un uzturēšanas izdevumu transferti starp budžeta veidiem</t>
  </si>
  <si>
    <t>Valsts budžeta transferti un uzturēšanas izdevumu transferti</t>
  </si>
  <si>
    <t>Valsts budžeta transferti no valsts pamatbudžeta uz valsts pamatbudžetu</t>
  </si>
  <si>
    <t>Valsts budžeta transferti no valsts pamatbudžeta dotācijas no vispārējiem ieņēmumiem uz valsts pamatbudžetu</t>
  </si>
  <si>
    <t>Pamatkapitāla veidošana</t>
  </si>
  <si>
    <t>04.00.00 Valsts prezidenta darbības nodrošināšana</t>
  </si>
  <si>
    <t>3.pielikums</t>
  </si>
  <si>
    <t>I. Valsts pamatfunkciju īstenošana</t>
  </si>
  <si>
    <t>2022.gads</t>
  </si>
  <si>
    <t>Tālrunis 67092129</t>
  </si>
  <si>
    <t>E-pasts: Inga.Steinbrika@president.lv</t>
  </si>
  <si>
    <t xml:space="preserve">Sagatavotājs: Finanšu uzskaites nodaļas vadītāja Inga Šteinbrika </t>
  </si>
  <si>
    <t>Likumprojektam "Par valsts budžetu 2022.gadam"</t>
  </si>
  <si>
    <t>Likumprojektam "Par vidēja termiņa budžeta ietvaru 2022., 2023. un 2024.gadam"</t>
  </si>
  <si>
    <t>Paskaidrojums: Samazināt piešķirto finansējumu prioritārajam pasākumam - Koncertflīģeļa iegāde Rīgas pils Svētku zālei un pārdalīt uz valsts budžeta programmu - Līdzekļi neparedzētiem gadījumiem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</si>
</sst>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0.000"/>
  </numFmts>
  <fonts count="29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Helv"/>
    </font>
    <font>
      <sz val="8"/>
      <name val="Arial"/>
      <family val="2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Times New Roman"/>
      <family val="1"/>
      <charset val="186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theme="1"/>
      <name val="Arial"/>
      <family val="2"/>
      <charset val="186"/>
    </font>
  </fonts>
  <fills count="4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6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165" fontId="8" fillId="0" borderId="0" applyBorder="0" applyAlignment="0" applyProtection="0"/>
    <xf numFmtId="166" fontId="8" fillId="24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165" fontId="8" fillId="26" borderId="0" applyBorder="0" applyProtection="0"/>
    <xf numFmtId="4" fontId="17" fillId="25" borderId="1" applyNumberFormat="0" applyProtection="0">
      <alignment vertical="center"/>
    </xf>
    <xf numFmtId="4" fontId="18" fillId="27" borderId="1" applyNumberFormat="0" applyProtection="0">
      <alignment vertical="center"/>
    </xf>
    <xf numFmtId="4" fontId="17" fillId="27" borderId="1" applyNumberFormat="0" applyProtection="0">
      <alignment horizontal="left" vertical="center" indent="1"/>
    </xf>
    <xf numFmtId="0" fontId="17" fillId="27" borderId="1" applyNumberFormat="0" applyProtection="0">
      <alignment horizontal="left" vertical="top" indent="1"/>
    </xf>
    <xf numFmtId="4" fontId="19" fillId="0" borderId="2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3" borderId="1" applyNumberFormat="0" applyProtection="0">
      <alignment horizontal="right" vertical="center"/>
    </xf>
    <xf numFmtId="4" fontId="20" fillId="10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6" borderId="1" applyNumberFormat="0" applyProtection="0">
      <alignment horizontal="right" vertical="center"/>
    </xf>
    <xf numFmtId="4" fontId="20" fillId="18" borderId="1" applyNumberFormat="0" applyProtection="0">
      <alignment horizontal="right" vertical="center"/>
    </xf>
    <xf numFmtId="4" fontId="20" fillId="14" borderId="1" applyNumberFormat="0" applyProtection="0">
      <alignment horizontal="right" vertical="center"/>
    </xf>
    <xf numFmtId="4" fontId="20" fillId="28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17" fillId="29" borderId="3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21" fillId="31" borderId="0" applyNumberFormat="0" applyProtection="0">
      <alignment horizontal="left" vertical="center" indent="1"/>
    </xf>
    <xf numFmtId="4" fontId="20" fillId="32" borderId="1" applyNumberFormat="0" applyProtection="0">
      <alignment horizontal="right" vertical="center"/>
    </xf>
    <xf numFmtId="4" fontId="22" fillId="30" borderId="0" applyNumberFormat="0" applyProtection="0">
      <alignment horizontal="left" vertical="center" indent="1"/>
    </xf>
    <xf numFmtId="4" fontId="22" fillId="33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wrapText="1" indent="1" shrinkToFit="1"/>
    </xf>
    <xf numFmtId="0" fontId="11" fillId="31" borderId="1" applyNumberFormat="0" applyProtection="0">
      <alignment horizontal="left" vertical="top" indent="1"/>
    </xf>
    <xf numFmtId="0" fontId="3" fillId="0" borderId="0" applyNumberFormat="0" applyProtection="0">
      <alignment horizontal="left" vertical="center" wrapText="1" indent="1" shrinkToFit="1"/>
    </xf>
    <xf numFmtId="0" fontId="11" fillId="33" borderId="1" applyNumberFormat="0" applyProtection="0">
      <alignment horizontal="left" vertical="top" indent="1"/>
    </xf>
    <xf numFmtId="0" fontId="3" fillId="0" borderId="0" applyNumberFormat="0" applyProtection="0">
      <alignment horizontal="left" vertical="center" wrapText="1" indent="1" shrinkToFit="1"/>
    </xf>
    <xf numFmtId="0" fontId="11" fillId="34" borderId="1" applyNumberFormat="0" applyProtection="0">
      <alignment horizontal="left" vertical="top" indent="1"/>
    </xf>
    <xf numFmtId="0" fontId="3" fillId="0" borderId="0" applyNumberFormat="0" applyProtection="0">
      <alignment horizontal="left" wrapText="1" indent="1" shrinkToFit="1"/>
    </xf>
    <xf numFmtId="0" fontId="3" fillId="0" borderId="2" applyNumberFormat="0" applyProtection="0">
      <alignment horizontal="left" vertical="center" indent="1"/>
    </xf>
    <xf numFmtId="0" fontId="11" fillId="35" borderId="1" applyNumberFormat="0" applyProtection="0">
      <alignment horizontal="left" vertical="top" indent="1"/>
    </xf>
    <xf numFmtId="0" fontId="11" fillId="36" borderId="2" applyNumberFormat="0">
      <protection locked="0"/>
    </xf>
    <xf numFmtId="4" fontId="20" fillId="24" borderId="1" applyNumberFormat="0" applyProtection="0">
      <alignment vertical="center"/>
    </xf>
    <xf numFmtId="4" fontId="23" fillId="24" borderId="1" applyNumberFormat="0" applyProtection="0">
      <alignment vertical="center"/>
    </xf>
    <xf numFmtId="4" fontId="20" fillId="24" borderId="1" applyNumberFormat="0" applyProtection="0">
      <alignment horizontal="left" vertical="center" indent="1"/>
    </xf>
    <xf numFmtId="0" fontId="20" fillId="24" borderId="1" applyNumberFormat="0" applyProtection="0">
      <alignment horizontal="left" vertical="top" indent="1"/>
    </xf>
    <xf numFmtId="4" fontId="24" fillId="0" borderId="0" applyNumberFormat="0" applyProtection="0">
      <alignment horizontal="right"/>
    </xf>
    <xf numFmtId="4" fontId="24" fillId="0" borderId="0" applyNumberFormat="0" applyProtection="0">
      <alignment horizontal="right" wrapText="1" shrinkToFit="1"/>
    </xf>
    <xf numFmtId="4" fontId="24" fillId="0" borderId="2" applyNumberFormat="0" applyProtection="0">
      <alignment horizontal="right" vertical="center"/>
    </xf>
    <xf numFmtId="4" fontId="23" fillId="30" borderId="1" applyNumberFormat="0" applyProtection="0">
      <alignment horizontal="right" vertical="center"/>
    </xf>
    <xf numFmtId="4" fontId="24" fillId="0" borderId="0" applyNumberFormat="0" applyProtection="0">
      <alignment horizontal="left" wrapText="1" indent="1" shrinkToFit="1"/>
    </xf>
    <xf numFmtId="4" fontId="24" fillId="0" borderId="2" applyNumberFormat="0" applyProtection="0">
      <alignment horizontal="left" wrapText="1" indent="1"/>
    </xf>
    <xf numFmtId="0" fontId="20" fillId="33" borderId="1" applyNumberFormat="0" applyProtection="0">
      <alignment horizontal="left" vertical="top" indent="1"/>
    </xf>
    <xf numFmtId="4" fontId="25" fillId="37" borderId="0" applyNumberFormat="0" applyProtection="0">
      <alignment horizontal="left" vertical="center" indent="1"/>
    </xf>
    <xf numFmtId="4" fontId="26" fillId="30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165" fontId="9" fillId="38" borderId="0" applyBorder="0" applyProtection="0"/>
    <xf numFmtId="0" fontId="1" fillId="0" borderId="0"/>
  </cellStyleXfs>
  <cellXfs count="81">
    <xf numFmtId="0" fontId="0" fillId="0" borderId="0" xfId="0"/>
    <xf numFmtId="0" fontId="4" fillId="0" borderId="0" xfId="0" applyFont="1" applyAlignment="1">
      <alignment vertical="center"/>
    </xf>
    <xf numFmtId="0" fontId="10" fillId="0" borderId="7" xfId="25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vertical="center"/>
    </xf>
    <xf numFmtId="0" fontId="4" fillId="0" borderId="4" xfId="25" applyFont="1" applyFill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2" fillId="0" borderId="0" xfId="3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13" fillId="0" borderId="0" xfId="25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2" fillId="0" borderId="0" xfId="35" applyFont="1" applyAlignment="1">
      <alignment vertical="center"/>
    </xf>
    <xf numFmtId="164" fontId="3" fillId="0" borderId="5" xfId="35" applyNumberFormat="1" applyFont="1" applyFill="1" applyBorder="1" applyAlignment="1">
      <alignment vertical="center" wrapText="1"/>
    </xf>
    <xf numFmtId="164" fontId="3" fillId="0" borderId="10" xfId="35" applyNumberFormat="1" applyFont="1" applyFill="1" applyBorder="1" applyAlignment="1">
      <alignment horizontal="right" vertical="center" wrapText="1"/>
    </xf>
    <xf numFmtId="164" fontId="3" fillId="0" borderId="10" xfId="35" applyNumberFormat="1" applyFont="1" applyFill="1" applyBorder="1" applyAlignment="1">
      <alignment vertical="center" wrapText="1"/>
    </xf>
    <xf numFmtId="164" fontId="3" fillId="0" borderId="5" xfId="35" applyNumberFormat="1" applyFont="1" applyFill="1" applyBorder="1" applyAlignment="1">
      <alignment horizontal="right" vertical="center" wrapText="1"/>
    </xf>
    <xf numFmtId="164" fontId="3" fillId="0" borderId="12" xfId="35" applyNumberFormat="1" applyFont="1" applyFill="1" applyBorder="1" applyAlignment="1">
      <alignment vertical="center" wrapText="1"/>
    </xf>
    <xf numFmtId="164" fontId="10" fillId="39" borderId="5" xfId="35" applyNumberFormat="1" applyFont="1" applyFill="1" applyBorder="1" applyAlignment="1">
      <alignment vertical="center" wrapText="1"/>
    </xf>
    <xf numFmtId="164" fontId="3" fillId="39" borderId="10" xfId="35" applyNumberFormat="1" applyFont="1" applyFill="1" applyBorder="1" applyAlignment="1">
      <alignment horizontal="right" vertical="center" wrapText="1"/>
    </xf>
    <xf numFmtId="164" fontId="3" fillId="39" borderId="5" xfId="35" applyNumberFormat="1" applyFont="1" applyFill="1" applyBorder="1" applyAlignment="1">
      <alignment vertical="center" wrapText="1"/>
    </xf>
    <xf numFmtId="164" fontId="10" fillId="39" borderId="10" xfId="35" applyNumberFormat="1" applyFont="1" applyFill="1" applyBorder="1" applyAlignment="1">
      <alignment vertical="center" wrapText="1"/>
    </xf>
    <xf numFmtId="164" fontId="3" fillId="39" borderId="5" xfId="35" applyNumberFormat="1" applyFont="1" applyFill="1" applyBorder="1" applyAlignment="1">
      <alignment horizontal="right" vertical="center" wrapText="1"/>
    </xf>
    <xf numFmtId="164" fontId="3" fillId="39" borderId="12" xfId="35" applyNumberFormat="1" applyFont="1" applyFill="1" applyBorder="1" applyAlignment="1">
      <alignment vertical="center" wrapText="1"/>
    </xf>
    <xf numFmtId="3" fontId="4" fillId="0" borderId="10" xfId="0" applyNumberFormat="1" applyFont="1" applyFill="1" applyBorder="1" applyAlignment="1">
      <alignment vertical="center"/>
    </xf>
    <xf numFmtId="164" fontId="4" fillId="0" borderId="5" xfId="35" applyNumberFormat="1" applyFont="1" applyBorder="1" applyAlignment="1">
      <alignment vertical="center"/>
    </xf>
    <xf numFmtId="164" fontId="4" fillId="0" borderId="5" xfId="35" applyNumberFormat="1" applyFont="1" applyBorder="1" applyAlignment="1">
      <alignment horizontal="right" vertical="center"/>
    </xf>
    <xf numFmtId="0" fontId="4" fillId="0" borderId="0" xfId="35" applyFont="1" applyAlignment="1">
      <alignment vertical="center"/>
    </xf>
    <xf numFmtId="164" fontId="3" fillId="0" borderId="5" xfId="35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164" fontId="3" fillId="0" borderId="5" xfId="35" applyNumberFormat="1" applyFont="1" applyBorder="1" applyAlignment="1">
      <alignment horizontal="right" vertical="center"/>
    </xf>
    <xf numFmtId="0" fontId="3" fillId="0" borderId="0" xfId="35" applyFont="1" applyAlignment="1">
      <alignment vertical="center"/>
    </xf>
    <xf numFmtId="164" fontId="3" fillId="0" borderId="0" xfId="35" applyNumberFormat="1" applyFont="1" applyAlignment="1">
      <alignment vertical="center"/>
    </xf>
    <xf numFmtId="164" fontId="3" fillId="0" borderId="12" xfId="35" applyNumberFormat="1" applyFont="1" applyBorder="1" applyAlignment="1">
      <alignment vertical="center"/>
    </xf>
    <xf numFmtId="164" fontId="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justify" vertical="center"/>
    </xf>
    <xf numFmtId="0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164" fontId="10" fillId="0" borderId="8" xfId="35" applyNumberFormat="1" applyFont="1" applyFill="1" applyBorder="1" applyAlignment="1">
      <alignment vertical="center" wrapText="1"/>
    </xf>
    <xf numFmtId="0" fontId="10" fillId="0" borderId="7" xfId="25" applyFont="1" applyFill="1" applyBorder="1" applyAlignment="1">
      <alignment vertical="center" wrapText="1"/>
    </xf>
    <xf numFmtId="164" fontId="4" fillId="0" borderId="11" xfId="35" applyNumberFormat="1" applyFont="1" applyFill="1" applyBorder="1" applyAlignment="1">
      <alignment vertical="center" wrapText="1"/>
    </xf>
    <xf numFmtId="0" fontId="3" fillId="0" borderId="0" xfId="25" applyFont="1" applyFill="1" applyAlignment="1">
      <alignment vertical="top"/>
    </xf>
    <xf numFmtId="0" fontId="2" fillId="0" borderId="0" xfId="34" applyFont="1" applyFill="1" applyAlignment="1">
      <alignment vertical="top"/>
    </xf>
    <xf numFmtId="164" fontId="10" fillId="0" borderId="5" xfId="35" applyNumberFormat="1" applyFont="1" applyFill="1" applyBorder="1" applyAlignment="1">
      <alignment vertical="center" wrapText="1"/>
    </xf>
    <xf numFmtId="164" fontId="10" fillId="0" borderId="10" xfId="35" applyNumberFormat="1" applyFont="1" applyFill="1" applyBorder="1" applyAlignment="1">
      <alignment horizontal="right" vertical="center" wrapText="1"/>
    </xf>
    <xf numFmtId="164" fontId="10" fillId="0" borderId="10" xfId="35" applyNumberFormat="1" applyFont="1" applyFill="1" applyBorder="1" applyAlignment="1">
      <alignment vertical="center" wrapText="1"/>
    </xf>
    <xf numFmtId="164" fontId="10" fillId="0" borderId="5" xfId="35" applyNumberFormat="1" applyFont="1" applyFill="1" applyBorder="1" applyAlignment="1">
      <alignment horizontal="right" vertical="center" wrapText="1"/>
    </xf>
    <xf numFmtId="164" fontId="10" fillId="0" borderId="12" xfId="35" applyNumberFormat="1" applyFont="1" applyFill="1" applyBorder="1" applyAlignment="1">
      <alignment vertical="center" wrapText="1"/>
    </xf>
    <xf numFmtId="0" fontId="10" fillId="0" borderId="0" xfId="35" applyFont="1" applyAlignment="1">
      <alignment vertic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5"/>
    </xf>
    <xf numFmtId="0" fontId="3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4"/>
    </xf>
    <xf numFmtId="49" fontId="3" fillId="0" borderId="0" xfId="0" applyNumberFormat="1" applyFont="1" applyAlignment="1">
      <alignment vertical="center"/>
    </xf>
    <xf numFmtId="164" fontId="4" fillId="0" borderId="5" xfId="35" applyNumberFormat="1" applyFont="1" applyFill="1" applyBorder="1" applyAlignment="1">
      <alignment horizontal="right" vertical="center"/>
    </xf>
    <xf numFmtId="164" fontId="3" fillId="0" borderId="5" xfId="35" applyNumberFormat="1" applyFont="1" applyFill="1" applyBorder="1" applyAlignment="1">
      <alignment horizontal="right" vertical="center"/>
    </xf>
    <xf numFmtId="0" fontId="5" fillId="0" borderId="15" xfId="35" applyFont="1" applyFill="1" applyBorder="1" applyAlignment="1">
      <alignment horizontal="left" vertical="center" wrapText="1"/>
    </xf>
    <xf numFmtId="0" fontId="5" fillId="0" borderId="16" xfId="35" applyFont="1" applyFill="1" applyBorder="1" applyAlignment="1">
      <alignment horizontal="left" vertical="center" wrapText="1"/>
    </xf>
    <xf numFmtId="0" fontId="5" fillId="0" borderId="17" xfId="35" applyFont="1" applyFill="1" applyBorder="1" applyAlignment="1">
      <alignment horizontal="left" vertical="center" wrapText="1"/>
    </xf>
    <xf numFmtId="164" fontId="12" fillId="0" borderId="0" xfId="3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86">
    <cellStyle name=" 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 - 20%" xfId="5" xr:uid="{00000000-0005-0000-0000-000004000000}"/>
    <cellStyle name="Accent2 - 40%" xfId="6" xr:uid="{00000000-0005-0000-0000-000005000000}"/>
    <cellStyle name="Accent2 - 60%" xfId="7" xr:uid="{00000000-0005-0000-0000-000006000000}"/>
    <cellStyle name="Accent3 - 20%" xfId="8" xr:uid="{00000000-0005-0000-0000-000007000000}"/>
    <cellStyle name="Accent3 - 40%" xfId="9" xr:uid="{00000000-0005-0000-0000-000008000000}"/>
    <cellStyle name="Accent3 - 60%" xfId="10" xr:uid="{00000000-0005-0000-0000-000009000000}"/>
    <cellStyle name="Accent4 - 20%" xfId="11" xr:uid="{00000000-0005-0000-0000-00000A000000}"/>
    <cellStyle name="Accent4 - 40%" xfId="12" xr:uid="{00000000-0005-0000-0000-00000B000000}"/>
    <cellStyle name="Accent4 - 60%" xfId="13" xr:uid="{00000000-0005-0000-0000-00000C000000}"/>
    <cellStyle name="Accent5 - 20%" xfId="14" xr:uid="{00000000-0005-0000-0000-00000D000000}"/>
    <cellStyle name="Accent5 - 40%" xfId="15" xr:uid="{00000000-0005-0000-0000-00000E000000}"/>
    <cellStyle name="Accent5 - 60%" xfId="16" xr:uid="{00000000-0005-0000-0000-00000F000000}"/>
    <cellStyle name="Accent6 - 20%" xfId="17" xr:uid="{00000000-0005-0000-0000-000010000000}"/>
    <cellStyle name="Accent6 - 40%" xfId="18" xr:uid="{00000000-0005-0000-0000-000011000000}"/>
    <cellStyle name="Accent6 - 60%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exo" xfId="23" xr:uid="{00000000-0005-0000-0000-000016000000}"/>
    <cellStyle name="Koefic." xfId="24" xr:uid="{00000000-0005-0000-0000-000017000000}"/>
    <cellStyle name="Normal" xfId="0" builtinId="0"/>
    <cellStyle name="Normal 2" xfId="25" xr:uid="{00000000-0005-0000-0000-000019000000}"/>
    <cellStyle name="Normal 2 2" xfId="85" xr:uid="{00000000-0005-0000-0000-00001A000000}"/>
    <cellStyle name="Normal 3" xfId="26" xr:uid="{00000000-0005-0000-0000-00001B000000}"/>
    <cellStyle name="Normal 4" xfId="27" xr:uid="{00000000-0005-0000-0000-00001C000000}"/>
    <cellStyle name="Normal 5" xfId="28" xr:uid="{00000000-0005-0000-0000-00001D000000}"/>
    <cellStyle name="Normal 6" xfId="29" xr:uid="{00000000-0005-0000-0000-00001E000000}"/>
    <cellStyle name="Normal 7" xfId="30" xr:uid="{00000000-0005-0000-0000-00001F000000}"/>
    <cellStyle name="Parastais 13" xfId="31" xr:uid="{00000000-0005-0000-0000-000020000000}"/>
    <cellStyle name="Parastais 2" xfId="32" xr:uid="{00000000-0005-0000-0000-000021000000}"/>
    <cellStyle name="Parastais_Būri uz otro lasijumu groz 2007 VM" xfId="33" xr:uid="{00000000-0005-0000-0000-000022000000}"/>
    <cellStyle name="Parastais_FMpiel03_tehn_pal_131008" xfId="34" xr:uid="{00000000-0005-0000-0000-000023000000}"/>
    <cellStyle name="Parastais_TM_2007groz 2 lasijums (1)" xfId="35" xr:uid="{00000000-0005-0000-0000-000025000000}"/>
    <cellStyle name="Percent 2" xfId="36" xr:uid="{00000000-0005-0000-0000-000026000000}"/>
    <cellStyle name="Pie??m." xfId="37" xr:uid="{00000000-0005-0000-0000-000027000000}"/>
    <cellStyle name="SAPBEXaggData" xfId="38" xr:uid="{00000000-0005-0000-0000-000028000000}"/>
    <cellStyle name="SAPBEXaggDataEmph" xfId="39" xr:uid="{00000000-0005-0000-0000-000029000000}"/>
    <cellStyle name="SAPBEXaggItem" xfId="40" xr:uid="{00000000-0005-0000-0000-00002A000000}"/>
    <cellStyle name="SAPBEXaggItemX" xfId="41" xr:uid="{00000000-0005-0000-0000-00002B000000}"/>
    <cellStyle name="SAPBEXchaText" xfId="42" xr:uid="{00000000-0005-0000-0000-00002C000000}"/>
    <cellStyle name="SAPBEXexcBad7" xfId="43" xr:uid="{00000000-0005-0000-0000-00002D000000}"/>
    <cellStyle name="SAPBEXexcBad8" xfId="44" xr:uid="{00000000-0005-0000-0000-00002E000000}"/>
    <cellStyle name="SAPBEXexcBad9" xfId="45" xr:uid="{00000000-0005-0000-0000-00002F000000}"/>
    <cellStyle name="SAPBEXexcCritical4" xfId="46" xr:uid="{00000000-0005-0000-0000-000030000000}"/>
    <cellStyle name="SAPBEXexcCritical5" xfId="47" xr:uid="{00000000-0005-0000-0000-000031000000}"/>
    <cellStyle name="SAPBEXexcCritical6" xfId="48" xr:uid="{00000000-0005-0000-0000-000032000000}"/>
    <cellStyle name="SAPBEXexcGood1" xfId="49" xr:uid="{00000000-0005-0000-0000-000033000000}"/>
    <cellStyle name="SAPBEXexcGood2" xfId="50" xr:uid="{00000000-0005-0000-0000-000034000000}"/>
    <cellStyle name="SAPBEXexcGood3" xfId="51" xr:uid="{00000000-0005-0000-0000-000035000000}"/>
    <cellStyle name="SAPBEXfilterDrill" xfId="52" xr:uid="{00000000-0005-0000-0000-000036000000}"/>
    <cellStyle name="SAPBEXfilterItem" xfId="53" xr:uid="{00000000-0005-0000-0000-000037000000}"/>
    <cellStyle name="SAPBEXfilterText" xfId="54" xr:uid="{00000000-0005-0000-0000-000038000000}"/>
    <cellStyle name="SAPBEXformats" xfId="55" xr:uid="{00000000-0005-0000-0000-000039000000}"/>
    <cellStyle name="SAPBEXheaderItem" xfId="56" xr:uid="{00000000-0005-0000-0000-00003A000000}"/>
    <cellStyle name="SAPBEXheaderText" xfId="57" xr:uid="{00000000-0005-0000-0000-00003B000000}"/>
    <cellStyle name="SAPBEXHLevel0" xfId="58" xr:uid="{00000000-0005-0000-0000-00003C000000}"/>
    <cellStyle name="SAPBEXHLevel0X" xfId="59" xr:uid="{00000000-0005-0000-0000-00003D000000}"/>
    <cellStyle name="SAPBEXHLevel1" xfId="60" xr:uid="{00000000-0005-0000-0000-00003E000000}"/>
    <cellStyle name="SAPBEXHLevel1X" xfId="61" xr:uid="{00000000-0005-0000-0000-00003F000000}"/>
    <cellStyle name="SAPBEXHLevel2" xfId="62" xr:uid="{00000000-0005-0000-0000-000040000000}"/>
    <cellStyle name="SAPBEXHLevel2X" xfId="63" xr:uid="{00000000-0005-0000-0000-000041000000}"/>
    <cellStyle name="SAPBEXHLevel3" xfId="64" xr:uid="{00000000-0005-0000-0000-000042000000}"/>
    <cellStyle name="SAPBEXHLevel3 2" xfId="65" xr:uid="{00000000-0005-0000-0000-000043000000}"/>
    <cellStyle name="SAPBEXHLevel3X" xfId="66" xr:uid="{00000000-0005-0000-0000-000044000000}"/>
    <cellStyle name="SAPBEXinputData" xfId="67" xr:uid="{00000000-0005-0000-0000-000045000000}"/>
    <cellStyle name="SAPBEXresData" xfId="68" xr:uid="{00000000-0005-0000-0000-000046000000}"/>
    <cellStyle name="SAPBEXresDataEmph" xfId="69" xr:uid="{00000000-0005-0000-0000-000047000000}"/>
    <cellStyle name="SAPBEXresItem" xfId="70" xr:uid="{00000000-0005-0000-0000-000048000000}"/>
    <cellStyle name="SAPBEXresItemX" xfId="71" xr:uid="{00000000-0005-0000-0000-000049000000}"/>
    <cellStyle name="SAPBEXstdData" xfId="72" xr:uid="{00000000-0005-0000-0000-00004A000000}"/>
    <cellStyle name="SAPBEXstdData 2" xfId="73" xr:uid="{00000000-0005-0000-0000-00004B000000}"/>
    <cellStyle name="SAPBEXstdData 2 2" xfId="74" xr:uid="{00000000-0005-0000-0000-00004C000000}"/>
    <cellStyle name="SAPBEXstdDataEmph" xfId="75" xr:uid="{00000000-0005-0000-0000-00004D000000}"/>
    <cellStyle name="SAPBEXstdItem" xfId="76" xr:uid="{00000000-0005-0000-0000-00004E000000}"/>
    <cellStyle name="SAPBEXstdItem 2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defined" xfId="80" xr:uid="{00000000-0005-0000-0000-000052000000}"/>
    <cellStyle name="Sheet Title" xfId="81" xr:uid="{00000000-0005-0000-0000-000053000000}"/>
    <cellStyle name="Stils 1" xfId="82" xr:uid="{00000000-0005-0000-0000-000054000000}"/>
    <cellStyle name="Style 1" xfId="83" xr:uid="{00000000-0005-0000-0000-000055000000}"/>
    <cellStyle name="V?st." xfId="84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d-adija/Local%20Settings/Temporary%20Internet%20Files/Content.Outlook/U63RD855/MK_izdev_samaz_2las_2009_31%2010%2008_arES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1piel"/>
      <sheetName val="2piel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1"/>
  <sheetViews>
    <sheetView tabSelected="1" zoomScale="85" zoomScaleNormal="85" workbookViewId="0">
      <selection activeCell="J26" sqref="J26"/>
    </sheetView>
  </sheetViews>
  <sheetFormatPr defaultColWidth="9.140625" defaultRowHeight="12.75"/>
  <cols>
    <col min="1" max="1" width="49.42578125" style="39" customWidth="1"/>
    <col min="2" max="2" width="16.28515625" style="13" customWidth="1"/>
    <col min="3" max="3" width="16.5703125" style="13" bestFit="1" customWidth="1"/>
    <col min="4" max="4" width="43.28515625" style="12" customWidth="1"/>
    <col min="5" max="5" width="17" style="12" bestFit="1" customWidth="1"/>
    <col min="6" max="6" width="17.140625" style="12" bestFit="1" customWidth="1"/>
    <col min="7" max="7" width="9.140625" style="12"/>
    <col min="8" max="8" width="9.85546875" style="12" bestFit="1" customWidth="1"/>
    <col min="9" max="16384" width="9.140625" style="12"/>
  </cols>
  <sheetData>
    <row r="1" spans="1:7" ht="15.75">
      <c r="A1" s="11"/>
      <c r="B1" s="12"/>
      <c r="F1" s="14" t="s">
        <v>7</v>
      </c>
    </row>
    <row r="2" spans="1:7" ht="15.75">
      <c r="A2" s="79" t="s">
        <v>3</v>
      </c>
      <c r="B2" s="79"/>
      <c r="C2" s="79"/>
      <c r="D2" s="79"/>
      <c r="E2" s="79"/>
      <c r="F2" s="79"/>
    </row>
    <row r="3" spans="1:7" ht="15.75">
      <c r="A3" s="9"/>
      <c r="B3" s="9"/>
      <c r="C3" s="9"/>
      <c r="D3" s="9"/>
      <c r="E3" s="9"/>
      <c r="F3" s="9"/>
    </row>
    <row r="4" spans="1:7" ht="15.75">
      <c r="A4" s="80" t="s">
        <v>17</v>
      </c>
      <c r="B4" s="80"/>
      <c r="C4" s="80"/>
      <c r="D4" s="80"/>
      <c r="E4" s="80"/>
      <c r="F4" s="80"/>
    </row>
    <row r="5" spans="1:7" ht="15.75">
      <c r="A5" s="10"/>
      <c r="B5" s="10"/>
      <c r="C5" s="10"/>
      <c r="D5" s="10"/>
      <c r="E5" s="10"/>
      <c r="F5" s="10"/>
    </row>
    <row r="6" spans="1:7" s="57" customFormat="1">
      <c r="A6" s="1" t="s">
        <v>34</v>
      </c>
      <c r="B6" s="1"/>
      <c r="C6" s="56"/>
      <c r="D6" s="1"/>
      <c r="E6" s="1"/>
      <c r="F6"/>
      <c r="G6"/>
    </row>
    <row r="7" spans="1:7" ht="16.5" thickBot="1">
      <c r="A7" s="1"/>
      <c r="B7" s="9"/>
      <c r="C7" s="9"/>
      <c r="D7" s="9"/>
      <c r="E7" s="9"/>
      <c r="F7" s="9"/>
    </row>
    <row r="8" spans="1:7" ht="26.25" thickBot="1">
      <c r="A8" s="3"/>
      <c r="B8" s="4" t="s">
        <v>4</v>
      </c>
      <c r="C8" s="3" t="s">
        <v>6</v>
      </c>
      <c r="D8" s="15"/>
      <c r="E8" s="3" t="s">
        <v>4</v>
      </c>
      <c r="F8" s="7" t="s">
        <v>6</v>
      </c>
    </row>
    <row r="9" spans="1:7" s="32" customFormat="1" ht="27">
      <c r="A9" s="16" t="s">
        <v>17</v>
      </c>
      <c r="B9" s="2"/>
      <c r="C9" s="53"/>
      <c r="D9" s="54" t="s">
        <v>8</v>
      </c>
      <c r="E9" s="6"/>
      <c r="F9" s="55"/>
    </row>
    <row r="10" spans="1:7" s="17" customFormat="1">
      <c r="A10" s="18" t="s">
        <v>9</v>
      </c>
      <c r="B10" s="19"/>
      <c r="C10" s="18"/>
      <c r="D10" s="20" t="s">
        <v>9</v>
      </c>
      <c r="E10" s="21"/>
      <c r="F10" s="22"/>
    </row>
    <row r="11" spans="1:7" s="17" customFormat="1" ht="13.5">
      <c r="A11" s="23" t="s">
        <v>27</v>
      </c>
      <c r="B11" s="24"/>
      <c r="C11" s="25"/>
      <c r="D11" s="26" t="s">
        <v>10</v>
      </c>
      <c r="E11" s="27"/>
      <c r="F11" s="28"/>
    </row>
    <row r="12" spans="1:7" s="32" customFormat="1">
      <c r="A12" s="64" t="s">
        <v>11</v>
      </c>
      <c r="B12" s="29">
        <f>B13</f>
        <v>6783340</v>
      </c>
      <c r="C12" s="30">
        <f>C13</f>
        <v>-183921</v>
      </c>
      <c r="D12" s="65" t="s">
        <v>11</v>
      </c>
      <c r="E12" s="31">
        <f>E13</f>
        <v>54338675</v>
      </c>
      <c r="F12" s="74">
        <f>F13</f>
        <v>183921</v>
      </c>
    </row>
    <row r="13" spans="1:7" s="36" customFormat="1">
      <c r="A13" s="66" t="s">
        <v>12</v>
      </c>
      <c r="B13" s="5">
        <f>B14</f>
        <v>6783340</v>
      </c>
      <c r="C13" s="33">
        <f>C14</f>
        <v>-183921</v>
      </c>
      <c r="D13" s="70" t="s">
        <v>12</v>
      </c>
      <c r="E13" s="35">
        <f>E14</f>
        <v>54338675</v>
      </c>
      <c r="F13" s="75">
        <f>F14</f>
        <v>183921</v>
      </c>
    </row>
    <row r="14" spans="1:7" s="17" customFormat="1" ht="25.5">
      <c r="A14" s="67" t="s">
        <v>13</v>
      </c>
      <c r="B14" s="5">
        <v>6783340</v>
      </c>
      <c r="C14" s="30">
        <v>-183921</v>
      </c>
      <c r="D14" s="71" t="s">
        <v>13</v>
      </c>
      <c r="E14" s="35">
        <v>54338675</v>
      </c>
      <c r="F14" s="75">
        <v>183921</v>
      </c>
    </row>
    <row r="15" spans="1:7" s="32" customFormat="1">
      <c r="A15" s="64" t="s">
        <v>14</v>
      </c>
      <c r="B15" s="29">
        <f>B16++B27</f>
        <v>6783340</v>
      </c>
      <c r="C15" s="30">
        <f>C16++C27</f>
        <v>-183921</v>
      </c>
      <c r="D15" s="65" t="s">
        <v>14</v>
      </c>
      <c r="E15" s="31">
        <f t="shared" ref="E15:F17" si="0">E16</f>
        <v>54338675</v>
      </c>
      <c r="F15" s="74">
        <f t="shared" si="0"/>
        <v>183921</v>
      </c>
    </row>
    <row r="16" spans="1:7" s="36" customFormat="1">
      <c r="A16" s="66" t="s">
        <v>1</v>
      </c>
      <c r="B16" s="5">
        <f>B17+B20+B23</f>
        <v>6478637</v>
      </c>
      <c r="C16" s="33">
        <f>C17+C20+C23</f>
        <v>0</v>
      </c>
      <c r="D16" s="70" t="s">
        <v>1</v>
      </c>
      <c r="E16" s="35">
        <f t="shared" si="0"/>
        <v>54338675</v>
      </c>
      <c r="F16" s="75">
        <f t="shared" si="0"/>
        <v>183921</v>
      </c>
    </row>
    <row r="17" spans="1:8" s="36" customFormat="1" ht="25.5">
      <c r="A17" s="67" t="s">
        <v>18</v>
      </c>
      <c r="B17" s="5">
        <f>B18+B19</f>
        <v>6219945</v>
      </c>
      <c r="C17" s="33">
        <f>C18+C19</f>
        <v>0</v>
      </c>
      <c r="D17" s="71" t="s">
        <v>15</v>
      </c>
      <c r="E17" s="35">
        <f t="shared" si="0"/>
        <v>54338675</v>
      </c>
      <c r="F17" s="75">
        <f t="shared" si="0"/>
        <v>183921</v>
      </c>
    </row>
    <row r="18" spans="1:8" s="36" customFormat="1">
      <c r="A18" s="68" t="s">
        <v>19</v>
      </c>
      <c r="B18" s="5">
        <v>2599744</v>
      </c>
      <c r="C18" s="33"/>
      <c r="D18" s="72" t="s">
        <v>16</v>
      </c>
      <c r="E18" s="35">
        <v>54338675</v>
      </c>
      <c r="F18" s="75">
        <v>183921</v>
      </c>
      <c r="H18" s="37"/>
    </row>
    <row r="19" spans="1:8" s="36" customFormat="1">
      <c r="A19" s="68" t="s">
        <v>20</v>
      </c>
      <c r="B19" s="5">
        <v>3620201</v>
      </c>
      <c r="C19" s="33"/>
      <c r="D19" s="34"/>
      <c r="E19" s="35"/>
      <c r="F19" s="38"/>
    </row>
    <row r="20" spans="1:8" s="36" customFormat="1" ht="25.5">
      <c r="A20" s="66" t="s">
        <v>15</v>
      </c>
      <c r="B20" s="5">
        <f>B21+B22</f>
        <v>238592</v>
      </c>
      <c r="C20" s="33">
        <f>C21+C22</f>
        <v>0</v>
      </c>
      <c r="D20" s="34"/>
      <c r="E20" s="35"/>
      <c r="F20" s="38"/>
    </row>
    <row r="21" spans="1:8" s="36" customFormat="1">
      <c r="A21" s="67" t="s">
        <v>16</v>
      </c>
      <c r="B21" s="5">
        <v>24500</v>
      </c>
      <c r="C21" s="33"/>
      <c r="D21" s="34"/>
      <c r="E21" s="35"/>
      <c r="F21" s="38"/>
    </row>
    <row r="22" spans="1:8" s="36" customFormat="1">
      <c r="A22" s="67" t="s">
        <v>21</v>
      </c>
      <c r="B22" s="5">
        <v>214092</v>
      </c>
      <c r="C22" s="33"/>
      <c r="D22" s="34"/>
      <c r="E22" s="35"/>
      <c r="F22" s="38"/>
    </row>
    <row r="23" spans="1:8" s="36" customFormat="1" ht="25.5">
      <c r="A23" s="66" t="s">
        <v>22</v>
      </c>
      <c r="B23" s="5">
        <f t="shared" ref="B23:C25" si="1">B24</f>
        <v>20100</v>
      </c>
      <c r="C23" s="33">
        <f t="shared" si="1"/>
        <v>0</v>
      </c>
      <c r="D23" s="34"/>
      <c r="E23" s="35"/>
      <c r="F23" s="38"/>
    </row>
    <row r="24" spans="1:8" s="36" customFormat="1" ht="25.5">
      <c r="A24" s="67" t="s">
        <v>23</v>
      </c>
      <c r="B24" s="5">
        <f t="shared" si="1"/>
        <v>20100</v>
      </c>
      <c r="C24" s="33">
        <f t="shared" si="1"/>
        <v>0</v>
      </c>
      <c r="D24" s="34"/>
      <c r="E24" s="35"/>
      <c r="F24" s="38"/>
    </row>
    <row r="25" spans="1:8" s="36" customFormat="1" ht="25.5">
      <c r="A25" s="68" t="s">
        <v>24</v>
      </c>
      <c r="B25" s="5">
        <f t="shared" si="1"/>
        <v>20100</v>
      </c>
      <c r="C25" s="33">
        <f t="shared" si="1"/>
        <v>0</v>
      </c>
      <c r="D25" s="34"/>
      <c r="E25" s="35"/>
      <c r="F25" s="38"/>
    </row>
    <row r="26" spans="1:8" s="36" customFormat="1" ht="38.25">
      <c r="A26" s="69" t="s">
        <v>25</v>
      </c>
      <c r="B26" s="5">
        <v>20100</v>
      </c>
      <c r="C26" s="33"/>
      <c r="D26" s="34"/>
      <c r="E26" s="35"/>
      <c r="F26" s="38"/>
    </row>
    <row r="27" spans="1:8" s="36" customFormat="1">
      <c r="A27" s="66" t="s">
        <v>2</v>
      </c>
      <c r="B27" s="5">
        <f>B28</f>
        <v>304703</v>
      </c>
      <c r="C27" s="33">
        <f>C28</f>
        <v>-183921</v>
      </c>
      <c r="D27" s="34"/>
      <c r="E27" s="35"/>
      <c r="F27" s="38"/>
    </row>
    <row r="28" spans="1:8" s="36" customFormat="1" ht="13.5" thickBot="1">
      <c r="A28" s="67" t="s">
        <v>26</v>
      </c>
      <c r="B28" s="5">
        <v>304703</v>
      </c>
      <c r="C28" s="33">
        <v>-183921</v>
      </c>
      <c r="D28" s="34"/>
      <c r="E28" s="35"/>
      <c r="F28" s="38"/>
    </row>
    <row r="29" spans="1:8" s="17" customFormat="1" ht="30" customHeight="1" thickBot="1">
      <c r="A29" s="76" t="s">
        <v>36</v>
      </c>
      <c r="B29" s="77"/>
      <c r="C29" s="77"/>
      <c r="D29" s="77"/>
      <c r="E29" s="77"/>
      <c r="F29" s="78"/>
      <c r="H29" s="17" t="s">
        <v>0</v>
      </c>
    </row>
    <row r="30" spans="1:8" s="17" customFormat="1"/>
    <row r="31" spans="1:8" s="57" customFormat="1">
      <c r="A31" s="1" t="s">
        <v>35</v>
      </c>
      <c r="B31" s="1"/>
      <c r="C31" s="56"/>
      <c r="D31" s="1"/>
      <c r="E31" s="1"/>
      <c r="F31"/>
      <c r="G31"/>
    </row>
    <row r="32" spans="1:8" ht="16.5" thickBot="1">
      <c r="A32" s="1"/>
      <c r="B32" s="9"/>
      <c r="C32" s="9"/>
      <c r="D32" s="9"/>
      <c r="E32" s="9"/>
      <c r="F32" s="9"/>
    </row>
    <row r="33" spans="1:8" ht="26.25" thickBot="1">
      <c r="A33" s="3"/>
      <c r="B33" s="4" t="s">
        <v>4</v>
      </c>
      <c r="C33" s="3" t="s">
        <v>6</v>
      </c>
      <c r="D33" s="15"/>
      <c r="E33" s="3" t="s">
        <v>4</v>
      </c>
      <c r="F33" s="7" t="s">
        <v>6</v>
      </c>
    </row>
    <row r="34" spans="1:8" s="32" customFormat="1" ht="27">
      <c r="A34" s="16" t="s">
        <v>17</v>
      </c>
      <c r="B34" s="2"/>
      <c r="C34" s="53"/>
      <c r="D34" s="54" t="s">
        <v>8</v>
      </c>
      <c r="E34" s="6"/>
      <c r="F34" s="55"/>
    </row>
    <row r="35" spans="1:8" s="17" customFormat="1">
      <c r="A35" s="18" t="s">
        <v>28</v>
      </c>
      <c r="B35" s="19"/>
      <c r="C35" s="18"/>
      <c r="D35" s="20" t="s">
        <v>28</v>
      </c>
      <c r="E35" s="21"/>
      <c r="F35" s="22"/>
    </row>
    <row r="36" spans="1:8" s="63" customFormat="1" ht="13.5">
      <c r="A36" s="58" t="s">
        <v>29</v>
      </c>
      <c r="B36" s="59"/>
      <c r="C36" s="58"/>
      <c r="D36" s="60" t="s">
        <v>29</v>
      </c>
      <c r="E36" s="61"/>
      <c r="F36" s="62"/>
    </row>
    <row r="37" spans="1:8" s="63" customFormat="1" ht="13.5">
      <c r="A37" s="58" t="s">
        <v>30</v>
      </c>
      <c r="B37" s="59"/>
      <c r="C37" s="58"/>
      <c r="D37" s="60" t="s">
        <v>30</v>
      </c>
      <c r="E37" s="61"/>
      <c r="F37" s="62"/>
    </row>
    <row r="38" spans="1:8" s="32" customFormat="1">
      <c r="A38" s="64" t="s">
        <v>11</v>
      </c>
      <c r="B38" s="29">
        <f>B39</f>
        <v>6783340</v>
      </c>
      <c r="C38" s="30">
        <f>C39</f>
        <v>-183921</v>
      </c>
      <c r="D38" s="65" t="s">
        <v>11</v>
      </c>
      <c r="E38" s="31">
        <f>E39</f>
        <v>261972494</v>
      </c>
      <c r="F38" s="74">
        <f>F39</f>
        <v>183921</v>
      </c>
    </row>
    <row r="39" spans="1:8" s="36" customFormat="1">
      <c r="A39" s="66" t="s">
        <v>12</v>
      </c>
      <c r="B39" s="5">
        <f>B40</f>
        <v>6783340</v>
      </c>
      <c r="C39" s="33">
        <f>C40</f>
        <v>-183921</v>
      </c>
      <c r="D39" s="70" t="s">
        <v>12</v>
      </c>
      <c r="E39" s="35">
        <f>E40</f>
        <v>261972494</v>
      </c>
      <c r="F39" s="75">
        <f>F40</f>
        <v>183921</v>
      </c>
    </row>
    <row r="40" spans="1:8" s="17" customFormat="1" ht="25.5">
      <c r="A40" s="67" t="s">
        <v>13</v>
      </c>
      <c r="B40" s="5">
        <v>6783340</v>
      </c>
      <c r="C40" s="30">
        <v>-183921</v>
      </c>
      <c r="D40" s="71" t="s">
        <v>13</v>
      </c>
      <c r="E40" s="35">
        <v>261972494</v>
      </c>
      <c r="F40" s="75">
        <v>183921</v>
      </c>
    </row>
    <row r="41" spans="1:8" s="32" customFormat="1">
      <c r="A41" s="64" t="s">
        <v>14</v>
      </c>
      <c r="B41" s="29">
        <f>B42++B53</f>
        <v>6783340</v>
      </c>
      <c r="C41" s="30">
        <f>C42++C53</f>
        <v>-183921</v>
      </c>
      <c r="D41" s="65" t="s">
        <v>14</v>
      </c>
      <c r="E41" s="31">
        <f t="shared" ref="E41:E43" si="2">E42</f>
        <v>261972494</v>
      </c>
      <c r="F41" s="74">
        <f t="shared" ref="F41:F43" si="3">F42</f>
        <v>183921</v>
      </c>
    </row>
    <row r="42" spans="1:8" s="36" customFormat="1">
      <c r="A42" s="66" t="s">
        <v>1</v>
      </c>
      <c r="B42" s="5">
        <f>B43+B46+B49</f>
        <v>6478637</v>
      </c>
      <c r="C42" s="33">
        <f>C43+C46+C49</f>
        <v>0</v>
      </c>
      <c r="D42" s="70" t="s">
        <v>1</v>
      </c>
      <c r="E42" s="35">
        <f t="shared" si="2"/>
        <v>261972494</v>
      </c>
      <c r="F42" s="75">
        <f t="shared" si="3"/>
        <v>183921</v>
      </c>
    </row>
    <row r="43" spans="1:8" s="36" customFormat="1" ht="25.5">
      <c r="A43" s="67" t="s">
        <v>18</v>
      </c>
      <c r="B43" s="5">
        <f>B44+B45</f>
        <v>6219945</v>
      </c>
      <c r="C43" s="33">
        <f>C44+C45</f>
        <v>0</v>
      </c>
      <c r="D43" s="71" t="s">
        <v>15</v>
      </c>
      <c r="E43" s="35">
        <f t="shared" si="2"/>
        <v>261972494</v>
      </c>
      <c r="F43" s="75">
        <f t="shared" si="3"/>
        <v>183921</v>
      </c>
    </row>
    <row r="44" spans="1:8" s="36" customFormat="1">
      <c r="A44" s="68" t="s">
        <v>19</v>
      </c>
      <c r="B44" s="5">
        <v>2599744</v>
      </c>
      <c r="C44" s="33">
        <v>0</v>
      </c>
      <c r="D44" s="72" t="s">
        <v>16</v>
      </c>
      <c r="E44" s="35">
        <v>261972494</v>
      </c>
      <c r="F44" s="75">
        <v>183921</v>
      </c>
      <c r="H44" s="37"/>
    </row>
    <row r="45" spans="1:8" s="36" customFormat="1">
      <c r="A45" s="68" t="s">
        <v>20</v>
      </c>
      <c r="B45" s="5">
        <v>3620201</v>
      </c>
      <c r="C45" s="33"/>
      <c r="D45" s="34"/>
      <c r="E45" s="35"/>
      <c r="F45" s="38"/>
    </row>
    <row r="46" spans="1:8" s="36" customFormat="1" ht="25.5">
      <c r="A46" s="66" t="s">
        <v>15</v>
      </c>
      <c r="B46" s="5">
        <f>B47+B48</f>
        <v>238592</v>
      </c>
      <c r="C46" s="33">
        <f>C47+C48</f>
        <v>0</v>
      </c>
      <c r="D46" s="34"/>
      <c r="E46" s="35"/>
      <c r="F46" s="38"/>
    </row>
    <row r="47" spans="1:8" s="36" customFormat="1">
      <c r="A47" s="67" t="s">
        <v>16</v>
      </c>
      <c r="B47" s="5">
        <v>24500</v>
      </c>
      <c r="C47" s="33"/>
      <c r="D47" s="34"/>
      <c r="E47" s="35"/>
      <c r="F47" s="38"/>
    </row>
    <row r="48" spans="1:8" s="36" customFormat="1">
      <c r="A48" s="67" t="s">
        <v>21</v>
      </c>
      <c r="B48" s="5">
        <v>214092</v>
      </c>
      <c r="C48" s="33">
        <v>0</v>
      </c>
      <c r="D48" s="34"/>
      <c r="E48" s="35"/>
      <c r="F48" s="38"/>
    </row>
    <row r="49" spans="1:10" s="36" customFormat="1" ht="25.5">
      <c r="A49" s="66" t="s">
        <v>22</v>
      </c>
      <c r="B49" s="5">
        <f t="shared" ref="B49:C51" si="4">B50</f>
        <v>20100</v>
      </c>
      <c r="C49" s="33">
        <f t="shared" si="4"/>
        <v>0</v>
      </c>
      <c r="D49" s="34"/>
      <c r="E49" s="35"/>
      <c r="F49" s="38"/>
    </row>
    <row r="50" spans="1:10" s="36" customFormat="1" ht="25.5">
      <c r="A50" s="67" t="s">
        <v>23</v>
      </c>
      <c r="B50" s="5">
        <f t="shared" si="4"/>
        <v>20100</v>
      </c>
      <c r="C50" s="33">
        <f t="shared" si="4"/>
        <v>0</v>
      </c>
      <c r="D50" s="34"/>
      <c r="E50" s="35"/>
      <c r="F50" s="38"/>
    </row>
    <row r="51" spans="1:10" s="36" customFormat="1" ht="25.5">
      <c r="A51" s="68" t="s">
        <v>24</v>
      </c>
      <c r="B51" s="5">
        <f t="shared" si="4"/>
        <v>20100</v>
      </c>
      <c r="C51" s="33">
        <f t="shared" si="4"/>
        <v>0</v>
      </c>
      <c r="D51" s="34"/>
      <c r="E51" s="35"/>
      <c r="F51" s="38"/>
    </row>
    <row r="52" spans="1:10" s="36" customFormat="1" ht="38.25">
      <c r="A52" s="69" t="s">
        <v>25</v>
      </c>
      <c r="B52" s="5">
        <v>20100</v>
      </c>
      <c r="C52" s="33"/>
      <c r="D52" s="34"/>
      <c r="E52" s="35"/>
      <c r="F52" s="38"/>
    </row>
    <row r="53" spans="1:10" s="36" customFormat="1">
      <c r="A53" s="66" t="s">
        <v>2</v>
      </c>
      <c r="B53" s="5">
        <f>B54</f>
        <v>304703</v>
      </c>
      <c r="C53" s="33">
        <f>C54</f>
        <v>-183921</v>
      </c>
      <c r="D53" s="34"/>
      <c r="E53" s="35"/>
      <c r="F53" s="38"/>
    </row>
    <row r="54" spans="1:10" s="36" customFormat="1" ht="13.5" thickBot="1">
      <c r="A54" s="67" t="s">
        <v>26</v>
      </c>
      <c r="B54" s="5">
        <v>304703</v>
      </c>
      <c r="C54" s="33">
        <v>-183921</v>
      </c>
      <c r="D54" s="34"/>
      <c r="E54" s="35"/>
      <c r="F54" s="38"/>
    </row>
    <row r="55" spans="1:10" s="17" customFormat="1" ht="34.5" customHeight="1" thickBot="1">
      <c r="A55" s="76" t="s">
        <v>36</v>
      </c>
      <c r="B55" s="77"/>
      <c r="C55" s="77"/>
      <c r="D55" s="77"/>
      <c r="E55" s="77"/>
      <c r="F55" s="78"/>
      <c r="H55" s="17" t="s">
        <v>0</v>
      </c>
    </row>
    <row r="57" spans="1:10">
      <c r="E57" s="13"/>
      <c r="F57" s="12" t="s">
        <v>0</v>
      </c>
    </row>
    <row r="58" spans="1:10">
      <c r="A58" s="8"/>
      <c r="B58" s="8"/>
      <c r="C58" s="8"/>
      <c r="D58" s="8"/>
      <c r="E58" s="8"/>
      <c r="F58" s="8"/>
      <c r="G58" s="8"/>
    </row>
    <row r="59" spans="1:10">
      <c r="A59" s="12" t="s">
        <v>33</v>
      </c>
      <c r="B59" s="73"/>
      <c r="C59" s="73"/>
      <c r="D59" s="8"/>
      <c r="E59" s="8"/>
      <c r="F59" s="8"/>
      <c r="G59" s="8"/>
    </row>
    <row r="60" spans="1:10">
      <c r="A60" s="8"/>
      <c r="B60" s="8"/>
      <c r="C60" s="8"/>
      <c r="D60" s="8"/>
      <c r="E60" s="8"/>
      <c r="F60" s="8"/>
      <c r="G60" s="8"/>
    </row>
    <row r="61" spans="1:10">
      <c r="A61" s="12" t="s">
        <v>31</v>
      </c>
      <c r="B61" s="40"/>
      <c r="C61" s="41"/>
      <c r="D61" s="40"/>
      <c r="E61" s="42"/>
      <c r="F61" s="8"/>
      <c r="G61" s="8"/>
      <c r="H61" s="8"/>
      <c r="I61" s="8"/>
      <c r="J61" s="8"/>
    </row>
    <row r="62" spans="1:10">
      <c r="A62" s="12"/>
      <c r="B62" s="40"/>
      <c r="C62" s="41"/>
      <c r="D62" s="40"/>
      <c r="E62" s="42"/>
      <c r="F62" s="8"/>
      <c r="G62" s="8"/>
      <c r="H62" s="8"/>
      <c r="I62" s="8"/>
      <c r="J62" s="8"/>
    </row>
    <row r="63" spans="1:10">
      <c r="A63" s="12" t="s">
        <v>32</v>
      </c>
      <c r="B63" s="40"/>
      <c r="C63" s="41"/>
      <c r="D63" s="40"/>
      <c r="E63" s="42"/>
      <c r="F63" s="8"/>
      <c r="G63" s="8"/>
      <c r="H63" s="8"/>
      <c r="I63" s="8"/>
      <c r="J63" s="8"/>
    </row>
    <row r="64" spans="1:10">
      <c r="A64" s="40"/>
      <c r="B64" s="40"/>
      <c r="C64" s="41"/>
      <c r="D64" s="40"/>
      <c r="E64" s="42"/>
      <c r="F64" s="8"/>
      <c r="G64" s="8"/>
      <c r="H64" s="8"/>
      <c r="I64" s="8"/>
      <c r="J64" s="8"/>
    </row>
    <row r="65" spans="1:8" s="46" customFormat="1">
      <c r="A65" s="43"/>
      <c r="B65" s="44"/>
      <c r="C65" s="44"/>
      <c r="D65" s="44"/>
      <c r="E65" s="45" t="s">
        <v>0</v>
      </c>
    </row>
    <row r="66" spans="1:8" s="46" customFormat="1">
      <c r="A66" s="43" t="s">
        <v>5</v>
      </c>
      <c r="B66" s="44"/>
      <c r="C66" s="44"/>
      <c r="D66" s="44"/>
      <c r="E66" s="45"/>
    </row>
    <row r="67" spans="1:8" s="46" customFormat="1"/>
    <row r="73" spans="1:8">
      <c r="D73" s="47"/>
      <c r="E73" s="48"/>
      <c r="F73" s="48"/>
      <c r="G73" s="48"/>
      <c r="H73" s="48"/>
    </row>
    <row r="74" spans="1:8">
      <c r="D74" s="49"/>
      <c r="E74" s="48"/>
      <c r="F74" s="48"/>
      <c r="G74" s="48"/>
      <c r="H74" s="48"/>
    </row>
    <row r="75" spans="1:8">
      <c r="D75" s="49"/>
      <c r="E75" s="48"/>
      <c r="F75" s="48"/>
      <c r="G75" s="48"/>
      <c r="H75" s="48"/>
    </row>
    <row r="76" spans="1:8">
      <c r="D76" s="49"/>
      <c r="E76" s="48"/>
      <c r="F76" s="48"/>
      <c r="G76" s="48"/>
      <c r="H76" s="48"/>
    </row>
    <row r="77" spans="1:8">
      <c r="D77" s="49"/>
      <c r="E77" s="48"/>
      <c r="F77" s="48"/>
      <c r="G77" s="48"/>
      <c r="H77" s="48"/>
    </row>
    <row r="78" spans="1:8">
      <c r="D78" s="47"/>
      <c r="E78" s="48"/>
      <c r="F78" s="48"/>
      <c r="G78" s="48"/>
      <c r="H78" s="48"/>
    </row>
    <row r="79" spans="1:8">
      <c r="D79" s="47"/>
      <c r="E79" s="48"/>
      <c r="F79" s="48"/>
      <c r="G79" s="48"/>
      <c r="H79" s="48"/>
    </row>
    <row r="80" spans="1:8">
      <c r="D80" s="47"/>
      <c r="E80" s="48"/>
      <c r="F80" s="48"/>
      <c r="G80" s="48"/>
      <c r="H80" s="48"/>
    </row>
    <row r="81" spans="2:8">
      <c r="D81" s="49"/>
      <c r="E81" s="48"/>
      <c r="F81" s="48"/>
      <c r="G81" s="48"/>
      <c r="H81" s="48"/>
    </row>
    <row r="82" spans="2:8">
      <c r="D82" s="49"/>
      <c r="E82" s="48"/>
      <c r="F82" s="48"/>
      <c r="G82" s="48"/>
      <c r="H82" s="48"/>
    </row>
    <row r="83" spans="2:8">
      <c r="D83" s="50"/>
      <c r="E83" s="48"/>
      <c r="F83" s="48"/>
      <c r="G83" s="48"/>
      <c r="H83" s="48"/>
    </row>
    <row r="84" spans="2:8">
      <c r="D84" s="51"/>
      <c r="E84" s="48"/>
      <c r="F84" s="48"/>
      <c r="G84" s="48"/>
      <c r="H84" s="48"/>
    </row>
    <row r="85" spans="2:8">
      <c r="D85" s="52"/>
      <c r="E85" s="48"/>
      <c r="F85" s="48"/>
      <c r="G85" s="48"/>
      <c r="H85" s="48"/>
    </row>
    <row r="86" spans="2:8">
      <c r="B86" s="13" t="s">
        <v>0</v>
      </c>
      <c r="D86" s="50"/>
      <c r="E86" s="48"/>
      <c r="F86" s="48"/>
      <c r="G86" s="48"/>
      <c r="H86" s="48"/>
    </row>
    <row r="87" spans="2:8">
      <c r="D87" s="50"/>
      <c r="E87" s="48"/>
      <c r="F87" s="48"/>
      <c r="G87" s="48"/>
      <c r="H87" s="48"/>
    </row>
    <row r="88" spans="2:8">
      <c r="D88" s="50"/>
      <c r="E88" s="48"/>
      <c r="F88" s="48"/>
      <c r="G88" s="48"/>
      <c r="H88" s="48"/>
    </row>
    <row r="89" spans="2:8">
      <c r="D89" s="49"/>
      <c r="E89" s="48"/>
      <c r="F89" s="48"/>
      <c r="G89" s="48"/>
      <c r="H89" s="48"/>
    </row>
    <row r="90" spans="2:8">
      <c r="D90" s="49"/>
      <c r="E90" s="48"/>
      <c r="F90" s="48"/>
      <c r="G90" s="48"/>
      <c r="H90" s="48"/>
    </row>
    <row r="91" spans="2:8">
      <c r="D91" s="49"/>
      <c r="E91" s="48"/>
      <c r="F91" s="48"/>
      <c r="G91" s="48"/>
      <c r="H91" s="48"/>
    </row>
    <row r="92" spans="2:8">
      <c r="D92" s="49"/>
      <c r="E92" s="48"/>
      <c r="F92" s="48"/>
      <c r="G92" s="48"/>
      <c r="H92" s="48"/>
    </row>
    <row r="93" spans="2:8">
      <c r="D93" s="49"/>
      <c r="E93" s="48"/>
      <c r="F93" s="48"/>
      <c r="G93" s="48"/>
      <c r="H93" s="48"/>
    </row>
    <row r="94" spans="2:8">
      <c r="D94" s="49"/>
      <c r="E94" s="48"/>
      <c r="F94" s="48"/>
      <c r="G94" s="48"/>
      <c r="H94" s="48"/>
    </row>
    <row r="95" spans="2:8">
      <c r="D95" s="49"/>
      <c r="E95" s="48"/>
      <c r="F95" s="48"/>
      <c r="G95" s="48"/>
      <c r="H95" s="48"/>
    </row>
    <row r="96" spans="2:8">
      <c r="D96" s="49"/>
      <c r="E96" s="48"/>
      <c r="F96" s="48"/>
      <c r="G96" s="48"/>
      <c r="H96" s="48"/>
    </row>
    <row r="97" spans="4:8">
      <c r="D97" s="49"/>
      <c r="E97" s="48"/>
      <c r="F97" s="48"/>
      <c r="G97" s="48"/>
      <c r="H97" s="48"/>
    </row>
    <row r="98" spans="4:8">
      <c r="D98" s="47"/>
      <c r="E98" s="48"/>
      <c r="F98" s="48"/>
      <c r="G98" s="48"/>
      <c r="H98" s="48"/>
    </row>
    <row r="99" spans="4:8">
      <c r="D99" s="47"/>
      <c r="E99" s="48"/>
      <c r="F99" s="48"/>
      <c r="G99" s="48"/>
      <c r="H99" s="48"/>
    </row>
    <row r="100" spans="4:8">
      <c r="D100" s="47"/>
      <c r="E100" s="48"/>
      <c r="F100" s="48"/>
      <c r="G100" s="48"/>
      <c r="H100" s="48"/>
    </row>
    <row r="101" spans="4:8">
      <c r="D101" s="49"/>
      <c r="E101" s="48"/>
      <c r="F101" s="48"/>
      <c r="G101" s="48"/>
      <c r="H101" s="48"/>
    </row>
    <row r="102" spans="4:8">
      <c r="D102" s="49"/>
      <c r="E102" s="48"/>
      <c r="F102" s="48"/>
      <c r="G102" s="48"/>
      <c r="H102" s="48"/>
    </row>
    <row r="103" spans="4:8">
      <c r="D103" s="49"/>
      <c r="E103" s="48"/>
      <c r="F103" s="48"/>
      <c r="G103" s="48"/>
      <c r="H103" s="48"/>
    </row>
    <row r="104" spans="4:8">
      <c r="D104" s="49"/>
      <c r="E104" s="48"/>
      <c r="F104" s="48"/>
      <c r="G104" s="48"/>
      <c r="H104" s="48"/>
    </row>
    <row r="105" spans="4:8">
      <c r="D105" s="49"/>
      <c r="E105" s="48"/>
      <c r="F105" s="48"/>
      <c r="G105" s="48"/>
      <c r="H105" s="48"/>
    </row>
    <row r="106" spans="4:8">
      <c r="D106" s="49"/>
      <c r="E106" s="48"/>
      <c r="F106" s="48"/>
      <c r="G106" s="48"/>
      <c r="H106" s="48"/>
    </row>
    <row r="107" spans="4:8">
      <c r="D107" s="49"/>
      <c r="E107" s="48"/>
      <c r="F107" s="48"/>
      <c r="G107" s="48"/>
      <c r="H107" s="48"/>
    </row>
    <row r="108" spans="4:8">
      <c r="D108" s="49"/>
      <c r="E108" s="48"/>
      <c r="F108" s="48"/>
      <c r="G108" s="48"/>
      <c r="H108" s="48"/>
    </row>
    <row r="109" spans="4:8">
      <c r="D109" s="49"/>
      <c r="E109" s="48"/>
      <c r="F109" s="48"/>
      <c r="G109" s="48"/>
      <c r="H109" s="48"/>
    </row>
    <row r="110" spans="4:8">
      <c r="D110" s="48"/>
      <c r="E110" s="48"/>
      <c r="F110" s="48"/>
      <c r="G110" s="48"/>
      <c r="H110" s="48"/>
    </row>
    <row r="111" spans="4:8">
      <c r="D111" s="48"/>
      <c r="E111" s="48"/>
      <c r="F111" s="48"/>
      <c r="G111" s="48"/>
      <c r="H111" s="48"/>
    </row>
  </sheetData>
  <mergeCells count="4">
    <mergeCell ref="A55:F55"/>
    <mergeCell ref="A2:F2"/>
    <mergeCell ref="A29:F29"/>
    <mergeCell ref="A4:F4"/>
  </mergeCells>
  <phoneticPr fontId="7" type="noConversion"/>
  <pageMargins left="0.7" right="0.7" top="0.36" bottom="0.59" header="0.3" footer="0.2"/>
  <pageSetup paperSize="9" scale="83" fitToHeight="0" orientation="landscape" r:id="rId1"/>
  <headerFooter alignWithMargins="0">
    <oddFooter>&amp;L&amp;"Arial,Slīpraksts"&amp;8&amp;F&amp;C&amp;P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Pielikums40</vt:lpstr>
      <vt:lpstr>Pielikums40!Print_Area</vt:lpstr>
      <vt:lpstr>Pielikums40!Print_Titles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Noteikumi Nr.523</dc:title>
  <dc:subject>Veidlapa 28</dc:subject>
  <dc:creator>Anželika Osipova</dc:creator>
  <cp:keywords/>
  <dc:description>A. Osipova
t.67083802; anzelika.osipova@fm.gov.lv</dc:description>
  <cp:lastModifiedBy>Justīne Deičmane</cp:lastModifiedBy>
  <cp:lastPrinted>2021-10-25T10:45:41Z</cp:lastPrinted>
  <dcterms:created xsi:type="dcterms:W3CDTF">2000-11-01T11:26:23Z</dcterms:created>
  <dcterms:modified xsi:type="dcterms:W3CDTF">2021-11-15T08:49:47Z</dcterms:modified>
</cp:coreProperties>
</file>